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пл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<sst xmlns="http://schemas.openxmlformats.org/spreadsheetml/2006/main" count="33" uniqueCount="33">
  <si>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/>
  </si>
  <si>
    <t>№ з/п</t>
  </si>
  <si>
    <t>П.І.Б.</t>
  </si>
  <si>
    <t>Посада</t>
  </si>
  <si>
    <t>Від-
но
днів</t>
  </si>
  <si>
    <t xml:space="preserve"> Разом нараховано</t>
  </si>
  <si>
    <t xml:space="preserve"> Оклад</t>
  </si>
  <si>
    <t>Надбавка за секретні</t>
  </si>
  <si>
    <t>Відрядження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</si>
  <si>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</si>
  <si>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</si>
  <si>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</si>
  <si>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</si>
  <si>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</si>
  <si>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</si>
  <si>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</si>
  <si>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</si>
  <si>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</si>
  <si>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Заступник начальника - начальник відділу еконогмічного анаплізу та договорів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</si>
  <si>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</si>
  <si>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</si>
  <si>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</si>
  <si>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</si>
  <si>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</si>
  <si>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</si>
  <si>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</si>
  <si>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</si>
  <si>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</si>
  <si>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Компенс.  за відпустку</t>
  </si>
  <si>
    <t>МД на оздоровлення</t>
  </si>
  <si>
    <t>Міжрозрахунковий період</t>
  </si>
  <si>
    <t>червень 2023</t>
  </si>
  <si>
    <t>ВИТЯГ З РОЗРАХУНКОВО-ПЛАТІЖНОЇ ВІДОМОСТІ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</si>
</sst>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hidden="1" customWidth="1"/>
    <col min="13" max="13" width="8.421875" style="0" hidden="1" customWidth="1"/>
    <col min="14" max="14" width="8.140625" style="0" hidden="1" customWidth="1"/>
    <col min="15" max="15" width="8.57421875" style="11" hidden="1" customWidth="1"/>
    <col min="16" max="16" width="8.7109375" style="0" hidden="1" customWidth="1"/>
    <col min="17" max="17" width="7.421875" style="0" hidden="1" customWidth="1"/>
    <col min="18" max="18" width="9.421875" style="0" hidden="1" customWidth="1"/>
    <col min="19" max="19" width="10.00390625" style="0" customWidth="1"/>
    <col min="20" max="20" width="9.8515625" style="0" customWidth="1"/>
    <col min="21" max="21" width="9.8515625" style="11" hidden="1" customWidth="1"/>
    <col min="22" max="22" width="9.8515625" style="0" customWidth="1"/>
    <col min="23" max="23" width="8.57421875" style="0" bestFit="1" customWidth="1"/>
    <col min="24" max="25" width="8.57421875" style="0" customWidth="1"/>
    <col min="26" max="26" width="7.421875" style="0" customWidth="1"/>
    <col min="28" max="28" width="9.57421875" style="0" bestFit="1" customWidth="1"/>
  </cols>
  <sheetData>
    <row r="1" spans="1:16" ht="21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3:26" ht="39" customHeight="1">
      <c r="C2" s="16" t="s">
        <v>32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6:22" ht="16.5" customHeight="1">
      <c r="F3" s="17" t="s">
        <v>31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3"/>
      <c r="V3" s="4"/>
    </row>
    <row r="4" spans="2:26" ht="6" customHeight="1"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" ht="15" customHeight="1">
      <c r="A5" s="19"/>
      <c r="B5" s="19"/>
    </row>
    <row r="6" spans="1:27" ht="51.75" customHeight="1">
      <c r="A6" s="1" t="s">
        <v>1</v>
      </c>
      <c r="B6" s="20" t="s">
        <v>2</v>
      </c>
      <c r="C6" s="21"/>
      <c r="D6" s="1" t="s">
        <v>3</v>
      </c>
      <c r="E6" s="20" t="s">
        <v>4</v>
      </c>
      <c r="F6" s="21"/>
      <c r="G6" s="1" t="s">
        <v>6</v>
      </c>
      <c r="H6" s="1" t="s">
        <v>19</v>
      </c>
      <c r="I6" s="1" t="s">
        <v>20</v>
      </c>
      <c r="J6" s="1" t="s">
        <v>9</v>
      </c>
      <c r="K6" s="1" t="s">
        <v>7</v>
      </c>
      <c r="L6" s="1" t="s">
        <v>25</v>
      </c>
      <c r="M6" s="1" t="s">
        <v>26</v>
      </c>
      <c r="N6" s="1" t="s">
        <v>11</v>
      </c>
      <c r="O6" s="1" t="s">
        <v>29</v>
      </c>
      <c r="P6" s="1" t="s">
        <v>28</v>
      </c>
      <c r="Q6" s="1" t="s">
        <v>8</v>
      </c>
      <c r="R6" s="1" t="s">
        <v>10</v>
      </c>
      <c r="S6" s="1" t="s">
        <v>5</v>
      </c>
      <c r="T6" s="3" t="s">
        <v>12</v>
      </c>
      <c r="U6" s="14" t="s">
        <v>30</v>
      </c>
      <c r="V6" s="1" t="s">
        <v>21</v>
      </c>
      <c r="W6" s="1" t="s">
        <v>24</v>
      </c>
      <c r="X6" s="1" t="s">
        <v>22</v>
      </c>
      <c r="Y6" s="1" t="s">
        <v>23</v>
      </c>
      <c r="Z6" s="5" t="s">
        <v>13</v>
      </c>
      <c r="AA6" s="12" t="s">
        <v>27</v>
      </c>
    </row>
    <row r="7" spans="1:28" ht="48" customHeight="1">
      <c r="A7" s="2">
        <v>1</v>
      </c>
      <c r="B7" s="27" t="s">
        <v>15</v>
      </c>
      <c r="C7" s="28"/>
      <c r="D7" s="2" t="s">
        <v>16</v>
      </c>
      <c r="E7" s="29">
        <v>20</v>
      </c>
      <c r="F7" s="30"/>
      <c r="G7" s="6">
        <v>10181.82</v>
      </c>
      <c r="H7" s="6">
        <v>454.55</v>
      </c>
      <c r="I7" s="6">
        <v>610.91</v>
      </c>
      <c r="J7" s="6">
        <v>10181.82</v>
      </c>
      <c r="K7" s="6">
        <v>1018.18</v>
      </c>
      <c r="L7" s="6"/>
      <c r="M7" s="6"/>
      <c r="N7" s="6"/>
      <c r="O7" s="6"/>
      <c r="P7" s="6"/>
      <c r="Q7" s="6"/>
      <c r="R7" s="6"/>
      <c r="S7" s="6">
        <f>SUM(G7:R7)</f>
        <v>22447.28</v>
      </c>
      <c r="T7" s="7">
        <v>12000</v>
      </c>
      <c r="U7" s="7"/>
      <c r="V7" s="6">
        <f>S7-T7-W7-Z7-X7-Y7</f>
        <v>5845.589999999998</v>
      </c>
      <c r="W7" s="6">
        <v>4040.51</v>
      </c>
      <c r="X7" s="6">
        <v>190.8</v>
      </c>
      <c r="Y7" s="6">
        <v>33.67</v>
      </c>
      <c r="Z7" s="7">
        <v>336.71</v>
      </c>
      <c r="AA7" s="6">
        <f>T7+V7+W7+X7+Y7+Z7</f>
        <v>22447.279999999995</v>
      </c>
      <c r="AB7" s="10"/>
    </row>
    <row r="8" spans="1:28" ht="48" customHeight="1">
      <c r="A8" s="2">
        <v>2</v>
      </c>
      <c r="B8" s="27" t="s">
        <v>17</v>
      </c>
      <c r="C8" s="28"/>
      <c r="D8" s="2" t="s">
        <v>18</v>
      </c>
      <c r="E8" s="29">
        <v>21</v>
      </c>
      <c r="F8" s="30"/>
      <c r="G8" s="6">
        <v>9354.55</v>
      </c>
      <c r="H8" s="6">
        <v>668.18</v>
      </c>
      <c r="I8" s="6">
        <v>3367.64</v>
      </c>
      <c r="J8" s="6">
        <v>19644.55</v>
      </c>
      <c r="K8" s="6">
        <v>935.45</v>
      </c>
      <c r="L8" s="6"/>
      <c r="M8" s="6"/>
      <c r="N8" s="6"/>
      <c r="O8" s="6"/>
      <c r="P8" s="6"/>
      <c r="Q8" s="6"/>
      <c r="R8" s="6"/>
      <c r="S8" s="6">
        <f>SUM(G8:R8)</f>
        <v>33970.369999999995</v>
      </c>
      <c r="T8" s="7">
        <v>8000</v>
      </c>
      <c r="U8" s="7"/>
      <c r="V8" s="6">
        <f>S8-T8-W8-Z8-X8-Y8-U8</f>
        <v>19006.429999999997</v>
      </c>
      <c r="W8" s="6">
        <v>6114.67</v>
      </c>
      <c r="X8" s="6">
        <v>288.75</v>
      </c>
      <c r="Y8" s="6">
        <v>50.96</v>
      </c>
      <c r="Z8" s="7">
        <v>509.56</v>
      </c>
      <c r="AA8" s="6">
        <f>T8+V8+W8+X8+Y8+Z8</f>
        <v>33970.369999999995</v>
      </c>
      <c r="AB8" s="10"/>
    </row>
    <row r="9" spans="1:28" ht="23.25" customHeight="1">
      <c r="A9" s="22" t="s">
        <v>14</v>
      </c>
      <c r="B9" s="23"/>
      <c r="C9" s="23"/>
      <c r="D9" s="24"/>
      <c r="E9" s="25"/>
      <c r="F9" s="26"/>
      <c r="G9" s="8">
        <f aca="true" t="shared" si="0" ref="G9:T9">SUM(G7:G8)</f>
        <v>19536.37</v>
      </c>
      <c r="H9" s="8">
        <f t="shared" si="0"/>
        <v>1122.73</v>
      </c>
      <c r="I9" s="8">
        <f t="shared" si="0"/>
        <v>3978.5499999999997</v>
      </c>
      <c r="J9" s="8">
        <f t="shared" si="0"/>
        <v>29826.37</v>
      </c>
      <c r="K9" s="8">
        <f t="shared" si="0"/>
        <v>1953.63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0</v>
      </c>
      <c r="Q9" s="8">
        <f t="shared" si="0"/>
        <v>0</v>
      </c>
      <c r="R9" s="8">
        <f t="shared" si="0"/>
        <v>0</v>
      </c>
      <c r="S9" s="8">
        <f t="shared" si="0"/>
        <v>56417.649999999994</v>
      </c>
      <c r="T9" s="8">
        <f t="shared" si="0"/>
        <v>20000</v>
      </c>
      <c r="U9" s="8"/>
      <c r="V9" s="8">
        <f aca="true" t="shared" si="1" ref="V9:AA9">SUM(V7:V8)</f>
        <v>24852.019999999997</v>
      </c>
      <c r="W9" s="8">
        <f t="shared" si="1"/>
        <v>10155.18</v>
      </c>
      <c r="X9" s="8">
        <f t="shared" si="1"/>
        <v>479.55</v>
      </c>
      <c r="Y9" s="8">
        <f t="shared" si="1"/>
        <v>84.63</v>
      </c>
      <c r="Z9" s="9">
        <f t="shared" si="1"/>
        <v>846.27</v>
      </c>
      <c r="AA9" s="8">
        <f t="shared" si="1"/>
        <v>56417.649999999994</v>
      </c>
      <c r="AB9" s="10"/>
    </row>
    <row r="10" ht="9.75" customHeight="1"/>
    <row r="11" ht="15">
      <c r="S11" s="10"/>
    </row>
    <row r="12" ht="15">
      <c r="S12" s="10"/>
    </row>
    <row r="13" ht="15">
      <c r="S13" s="10"/>
    </row>
  </sheetData>
  <sheetProtection/>
  <mergeCells count="13">
    <mergeCell ref="A9:D9"/>
    <mergeCell ref="E9:F9"/>
    <mergeCell ref="B7:C7"/>
    <mergeCell ref="E7:F7"/>
    <mergeCell ref="B8:C8"/>
    <mergeCell ref="E8:F8"/>
    <mergeCell ref="A1:P1"/>
    <mergeCell ref="C2:Z2"/>
    <mergeCell ref="F3:T3"/>
    <mergeCell ref="B4:Z4"/>
    <mergeCell ref="A5:B5"/>
    <mergeCell ref="B6:C6"/>
    <mergeCell ref="E6:F6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buh1</cp:lastModifiedBy>
  <cp:lastPrinted>2022-01-04T10:13:34Z</cp:lastPrinted>
  <dcterms:created xsi:type="dcterms:W3CDTF">2021-12-21T12:21:16Z</dcterms:created>
  <dcterms:modified xsi:type="dcterms:W3CDTF">2023-06-28T08:37:54Z</dcterms:modified>
  <cp:category/>
  <cp:version/>
  <cp:contentType/>
  <cp:contentStatus/>
</cp:coreProperties>
</file>